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06064\Documents\olga_dokumenty\CIPAC\NARODNI REPORTY\"/>
    </mc:Choice>
  </mc:AlternateContent>
  <workbookProtection workbookPassword="D151" lockStructure="1"/>
  <bookViews>
    <workbookView xWindow="0" yWindow="0" windowWidth="23040" windowHeight="9360"/>
  </bookViews>
  <sheets>
    <sheet name="others included" sheetId="1" r:id="rId1"/>
    <sheet name="others not included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17" i="1" l="1"/>
  <c r="G18" i="1" l="1"/>
  <c r="I16" i="1" l="1"/>
  <c r="I17" i="1"/>
  <c r="J17" i="1" s="1"/>
  <c r="G16" i="1"/>
  <c r="I19" i="1"/>
  <c r="I18" i="1"/>
  <c r="G19" i="1"/>
  <c r="F72" i="1"/>
  <c r="F69" i="1"/>
  <c r="I66" i="1"/>
  <c r="F58" i="1"/>
  <c r="F55" i="1"/>
  <c r="I52" i="1"/>
  <c r="F44" i="1"/>
  <c r="F41" i="1"/>
  <c r="I38" i="1"/>
  <c r="F30" i="1"/>
  <c r="F27" i="1"/>
  <c r="I24" i="1"/>
  <c r="H16" i="1" l="1"/>
  <c r="H19" i="1"/>
  <c r="J16" i="1"/>
  <c r="J19" i="1"/>
  <c r="H18" i="1"/>
  <c r="J18" i="1"/>
  <c r="H17" i="1"/>
</calcChain>
</file>

<file path=xl/comments1.xml><?xml version="1.0" encoding="utf-8"?>
<comments xmlns="http://schemas.openxmlformats.org/spreadsheetml/2006/main">
  <authors>
    <author>Olga Novakova</author>
  </authors>
  <commentList>
    <comment ref="G16" authorId="0" shapeId="0">
      <text>
        <r>
          <rPr>
            <b/>
            <sz val="8"/>
            <color indexed="81"/>
            <rFont val="Tahoma"/>
            <family val="2"/>
            <charset val="238"/>
          </rPr>
          <t>Olga Novakova:</t>
        </r>
        <r>
          <rPr>
            <sz val="8"/>
            <color indexed="81"/>
            <rFont val="Tahoma"/>
            <family val="2"/>
            <charset val="238"/>
          </rPr>
          <t xml:space="preserve">
41+20=61, 20 samples of PPP were not evaluated but the table calculate %out of spec for all samples!</t>
        </r>
      </text>
    </comment>
    <comment ref="H24" authorId="0" shapeId="0">
      <text>
        <r>
          <rPr>
            <b/>
            <sz val="8"/>
            <color indexed="81"/>
            <rFont val="Tahoma"/>
            <family val="2"/>
            <charset val="238"/>
          </rPr>
          <t>Olga Novakova:</t>
        </r>
        <r>
          <rPr>
            <sz val="8"/>
            <color indexed="81"/>
            <rFont val="Tahoma"/>
            <family val="2"/>
            <charset val="238"/>
          </rPr>
          <t xml:space="preserve">
only incorect A.I. (impurities are not calculated but Impurities are out of spec. in most PPP)</t>
        </r>
      </text>
    </comment>
    <comment ref="H66" authorId="0" shapeId="0">
      <text>
        <r>
          <rPr>
            <b/>
            <sz val="8"/>
            <color indexed="81"/>
            <rFont val="Tahoma"/>
            <family val="2"/>
            <charset val="238"/>
          </rPr>
          <t>Olga Novakova:</t>
        </r>
        <r>
          <rPr>
            <sz val="8"/>
            <color indexed="81"/>
            <rFont val="Tahoma"/>
            <family val="2"/>
            <charset val="238"/>
          </rPr>
          <t xml:space="preserve">
different chemical composition</t>
        </r>
      </text>
    </comment>
  </commentList>
</comments>
</file>

<file path=xl/sharedStrings.xml><?xml version="1.0" encoding="utf-8"?>
<sst xmlns="http://schemas.openxmlformats.org/spreadsheetml/2006/main" count="118" uniqueCount="50">
  <si>
    <t>Annual CIPAC/WHO/FAO Report Form</t>
  </si>
  <si>
    <t>on the Quality Control of Pesticides</t>
  </si>
  <si>
    <t>Country</t>
  </si>
  <si>
    <t>Address</t>
  </si>
  <si>
    <t>Institution</t>
  </si>
  <si>
    <t>Contact person</t>
  </si>
  <si>
    <t>e-mail:</t>
  </si>
  <si>
    <t>Sample summary</t>
  </si>
  <si>
    <t>1. Agricultural use</t>
  </si>
  <si>
    <t>Correct A.I.</t>
  </si>
  <si>
    <t>Incorrect A.I.</t>
  </si>
  <si>
    <t>No A.I.</t>
  </si>
  <si>
    <t>Samples</t>
  </si>
  <si>
    <t>out of spec</t>
  </si>
  <si>
    <t>% out of spec</t>
  </si>
  <si>
    <t>No. of A.I'S</t>
  </si>
  <si>
    <t>Phys/Chem tests</t>
  </si>
  <si>
    <t>No. of Samples</t>
  </si>
  <si>
    <t>No of tests</t>
  </si>
  <si>
    <t>No of checks</t>
  </si>
  <si>
    <t>Label checks</t>
  </si>
  <si>
    <t>Active substance</t>
  </si>
  <si>
    <t>2. Home and Garden use</t>
  </si>
  <si>
    <t>3. Public Health Pesticides</t>
  </si>
  <si>
    <t>PT's participated in:</t>
  </si>
  <si>
    <t>Collaborative trials participated in:</t>
  </si>
  <si>
    <t>A.I's</t>
  </si>
  <si>
    <t>Phys/chem tests</t>
  </si>
  <si>
    <t>Total</t>
  </si>
  <si>
    <t>In spec</t>
  </si>
  <si>
    <t>Out of spec</t>
  </si>
  <si>
    <t>4. Other uses (Please specify)</t>
  </si>
  <si>
    <r>
      <t xml:space="preserve">Samples out of spec </t>
    </r>
    <r>
      <rPr>
        <b/>
        <vertAlign val="superscript"/>
        <sz val="14"/>
        <rFont val="Times New Roman"/>
        <family val="1"/>
      </rPr>
      <t>1</t>
    </r>
  </si>
  <si>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- Any sample with one or more parameters out of spec</t>
    </r>
  </si>
  <si>
    <t>Where one product constitutes</t>
  </si>
  <si>
    <t>one sample</t>
  </si>
  <si>
    <t>Czech Republic</t>
  </si>
  <si>
    <t>Central Institute for Supervising and Testing in Agriculture (CISTA)</t>
  </si>
  <si>
    <t>Zemědělská 1a</t>
  </si>
  <si>
    <t>Olga Nováková</t>
  </si>
  <si>
    <t>olga.novakova@ukzuz.cz</t>
  </si>
  <si>
    <t>613 00 Brno</t>
  </si>
  <si>
    <t>National Reference Laboratory</t>
  </si>
  <si>
    <t>Department of Testing Plant Protection Products</t>
  </si>
  <si>
    <t>AFSCA 2014 (all tests)</t>
  </si>
  <si>
    <r>
      <t xml:space="preserve">(including </t>
    </r>
    <r>
      <rPr>
        <sz val="12"/>
        <color theme="1"/>
        <rFont val="Times New Roman"/>
        <family val="1"/>
        <charset val="238"/>
      </rPr>
      <t>15</t>
    </r>
    <r>
      <rPr>
        <sz val="12"/>
        <color theme="1"/>
        <rFont val="Times New Roman"/>
        <family val="1"/>
      </rPr>
      <t xml:space="preserve"> parallel import and suspicious samples)</t>
    </r>
  </si>
  <si>
    <t>Chlorantraniliprole (Rynaxapyr) - ESPAC small scale</t>
  </si>
  <si>
    <t>Silthiofam - CIPAC col. Trial</t>
  </si>
  <si>
    <t>AAPCO 2014 (glyphosate, chlorothalonil, trifluralin, pendimethalin, dimethenamid)</t>
  </si>
  <si>
    <r>
      <t>PPP within the process of PPP authorization-</t>
    </r>
    <r>
      <rPr>
        <b/>
        <sz val="14"/>
        <color rgb="FFFF0000"/>
        <rFont val="Times New Roman"/>
        <family val="1"/>
        <charset val="238"/>
      </rPr>
      <t>without evaluation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</si>
</sst>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  <font>
      <sz val="14"/>
      <color theme="1"/>
      <name val="Times New Roman"/>
      <family val="1"/>
    </font>
    <font>
      <b/>
      <u/>
      <sz val="18"/>
      <color theme="1"/>
      <name val="Times New Roman"/>
      <family val="1"/>
    </font>
    <font>
      <b/>
      <u/>
      <sz val="16"/>
      <color rgb="FF2108B8"/>
      <name val="Times New Roman"/>
      <family val="1"/>
    </font>
    <font>
      <b/>
      <u/>
      <sz val="16"/>
      <color rgb="FF006600"/>
      <name val="Times New Roman"/>
      <family val="1"/>
    </font>
    <font>
      <b/>
      <u/>
      <sz val="16"/>
      <color rgb="FF9900CC"/>
      <name val="Times New Roman"/>
      <family val="1"/>
    </font>
    <font>
      <b/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4"/>
      <color rgb="FF9900CC"/>
      <name val="Times New Roman"/>
      <family val="1"/>
    </font>
    <font>
      <b/>
      <sz val="12"/>
      <color rgb="FF006600"/>
      <name val="Times New Roman"/>
      <family val="1"/>
    </font>
    <font>
      <b/>
      <sz val="14"/>
      <color rgb="FF0066FF"/>
      <name val="Times New Roman"/>
      <family val="1"/>
    </font>
    <font>
      <b/>
      <sz val="14"/>
      <color rgb="FFFF0000"/>
      <name val="Times New Roman"/>
      <family val="1"/>
    </font>
    <font>
      <b/>
      <u/>
      <sz val="16"/>
      <color theme="9" tint="-0.249977111117893"/>
      <name val="Times New Roman"/>
      <family val="1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4"/>
      <color theme="1"/>
      <name val="Times New Roman"/>
      <family val="1"/>
      <charset val="238"/>
    </font>
    <font>
      <b/>
      <sz val="14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48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6" fillId="0" borderId="0" xfId="0" applyFont="1" applyAlignment="1">
      <alignment horizontal="left"/>
    </xf>
    <xf numFmtId="0" fontId="5" fillId="0" borderId="0" xfId="0" applyFont="1" applyProtection="1">
      <protection locked="0"/>
    </xf>
    <xf numFmtId="0" fontId="13" fillId="0" borderId="0" xfId="0" applyFont="1" applyAlignment="1" applyProtection="1">
      <alignment horizontal="center"/>
      <protection locked="0"/>
    </xf>
    <xf numFmtId="164" fontId="14" fillId="0" borderId="0" xfId="0" applyNumberFormat="1" applyFont="1" applyAlignment="1">
      <alignment horizontal="center"/>
    </xf>
    <xf numFmtId="0" fontId="14" fillId="0" borderId="0" xfId="0" applyFont="1" applyAlignment="1" applyProtection="1">
      <alignment horizontal="center"/>
    </xf>
    <xf numFmtId="164" fontId="14" fillId="0" borderId="0" xfId="0" applyNumberFormat="1" applyFont="1" applyAlignment="1" applyProtection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/>
    <xf numFmtId="0" fontId="18" fillId="0" borderId="0" xfId="0" applyFont="1" applyAlignment="1">
      <alignment horizontal="center"/>
    </xf>
    <xf numFmtId="1" fontId="18" fillId="0" borderId="0" xfId="0" applyNumberFormat="1" applyFont="1" applyAlignment="1">
      <alignment horizontal="center"/>
    </xf>
    <xf numFmtId="164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5" fillId="0" borderId="0" xfId="0" applyFont="1" applyAlignment="1" applyProtection="1">
      <alignment horizontal="left"/>
      <protection locked="0"/>
    </xf>
    <xf numFmtId="0" fontId="20" fillId="0" borderId="0" xfId="0" applyFont="1"/>
    <xf numFmtId="0" fontId="2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Fill="1"/>
    <xf numFmtId="0" fontId="25" fillId="0" borderId="0" xfId="0" applyFont="1" applyAlignment="1" applyProtection="1">
      <alignment horizontal="left"/>
      <protection locked="0"/>
    </xf>
    <xf numFmtId="0" fontId="18" fillId="0" borderId="0" xfId="0" applyFont="1" applyFill="1" applyAlignment="1">
      <alignment horizontal="center"/>
    </xf>
    <xf numFmtId="0" fontId="13" fillId="0" borderId="0" xfId="0" applyFont="1" applyFill="1" applyAlignment="1" applyProtection="1">
      <alignment horizontal="center"/>
      <protection locked="0"/>
    </xf>
    <xf numFmtId="1" fontId="18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64" fontId="19" fillId="0" borderId="0" xfId="0" applyNumberFormat="1" applyFont="1" applyFill="1" applyAlignment="1">
      <alignment horizontal="center"/>
    </xf>
    <xf numFmtId="164" fontId="14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/>
    <xf numFmtId="0" fontId="14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21" fillId="0" borderId="0" xfId="1" applyAlignment="1" applyProtection="1">
      <alignment horizontal="left"/>
      <protection locked="0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434340</xdr:colOff>
      <xdr:row>3</xdr:row>
      <xdr:rowOff>167640</xdr:rowOff>
    </xdr:from>
    <xdr:to>
      <xdr:col>9</xdr:col>
      <xdr:colOff>617220</xdr:colOff>
      <xdr:row>7</xdr:row>
      <xdr:rowOff>182880</xdr:rowOff>
    </xdr:to>
    <xdr:pic>
      <xdr:nvPicPr>
        <xdr:cNvPr id="4" name="Obrázek 3" descr="logo + iso 7-10 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9880" y="944880"/>
          <a:ext cx="2194560" cy="853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lga.novakova@ukzuz.cz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2:J82"/>
  <sheetViews>
    <sheetView tabSelected="1" topLeftCell="A61" workbookViewId="0">
      <selection activeCell="G69" sqref="G69"/>
    </sheetView>
  </sheetViews>
  <sheetFormatPr defaultColWidth="9.109375" defaultRowHeight="15.6" x14ac:dyDescent="0.3"/>
  <cols>
    <col min="1" max="1" width="2.88671875" style="1" customWidth="1"/>
    <col min="2" max="2" width="2.5546875" style="1" customWidth="1"/>
    <col min="3" max="3" width="26.44140625" style="1" customWidth="1"/>
    <col min="4" max="4" width="16.5546875" style="1" customWidth="1"/>
    <col min="5" max="5" width="12.5546875" style="1" customWidth="1"/>
    <col min="6" max="6" width="16.44140625" style="1" customWidth="1"/>
    <col min="7" max="7" width="13.33203125" style="1" customWidth="1"/>
    <col min="8" max="8" width="12.88671875" style="1" customWidth="1"/>
    <col min="9" max="9" width="16.44140625" style="1" customWidth="1"/>
    <col min="10" max="10" width="17.33203125" style="1" customWidth="1"/>
    <col min="11" max="16384" width="9.109375" style="1"/>
  </cols>
  <sheetData>
    <row r="2" spans="3:10" ht="22.8" x14ac:dyDescent="0.4">
      <c r="F2" s="5" t="s">
        <v>0</v>
      </c>
      <c r="G2" s="5"/>
      <c r="H2" s="5"/>
    </row>
    <row r="3" spans="3:10" ht="22.8" x14ac:dyDescent="0.4">
      <c r="F3" s="5" t="s">
        <v>1</v>
      </c>
      <c r="G3" s="5"/>
      <c r="H3" s="5"/>
    </row>
    <row r="6" spans="3:10" ht="17.399999999999999" x14ac:dyDescent="0.3">
      <c r="C6" s="4" t="s">
        <v>2</v>
      </c>
      <c r="D6" s="30" t="s">
        <v>36</v>
      </c>
      <c r="E6" s="30"/>
      <c r="F6" s="30"/>
      <c r="H6"/>
    </row>
    <row r="7" spans="3:10" ht="17.399999999999999" x14ac:dyDescent="0.3">
      <c r="C7" s="4" t="s">
        <v>4</v>
      </c>
      <c r="D7" s="29" t="s">
        <v>37</v>
      </c>
      <c r="E7" s="29"/>
      <c r="F7" s="29"/>
    </row>
    <row r="8" spans="3:10" x14ac:dyDescent="0.3">
      <c r="D8" s="1" t="s">
        <v>42</v>
      </c>
    </row>
    <row r="9" spans="3:10" x14ac:dyDescent="0.3">
      <c r="D9" s="1" t="s">
        <v>43</v>
      </c>
    </row>
    <row r="10" spans="3:10" ht="17.399999999999999" x14ac:dyDescent="0.3">
      <c r="C10" s="4" t="s">
        <v>3</v>
      </c>
      <c r="D10" s="30" t="s">
        <v>38</v>
      </c>
      <c r="E10" s="30"/>
      <c r="F10" s="30"/>
    </row>
    <row r="11" spans="3:10" ht="17.399999999999999" x14ac:dyDescent="0.3">
      <c r="C11" s="4"/>
      <c r="D11" s="30" t="s">
        <v>41</v>
      </c>
      <c r="E11" s="30"/>
      <c r="F11" s="30"/>
    </row>
    <row r="12" spans="3:10" ht="17.399999999999999" x14ac:dyDescent="0.3">
      <c r="C12" s="4" t="s">
        <v>5</v>
      </c>
      <c r="D12" s="46" t="s">
        <v>39</v>
      </c>
      <c r="E12" s="46"/>
      <c r="F12" s="46"/>
    </row>
    <row r="13" spans="3:10" ht="17.399999999999999" x14ac:dyDescent="0.3">
      <c r="C13" s="4" t="s">
        <v>6</v>
      </c>
      <c r="D13" s="47" t="s">
        <v>40</v>
      </c>
      <c r="E13" s="46"/>
      <c r="F13" s="46"/>
    </row>
    <row r="14" spans="3:10" ht="17.399999999999999" x14ac:dyDescent="0.3">
      <c r="C14" s="4"/>
      <c r="D14" s="25"/>
      <c r="E14" s="25"/>
      <c r="F14" s="25"/>
    </row>
    <row r="15" spans="3:10" ht="22.8" x14ac:dyDescent="0.4">
      <c r="C15" s="7" t="s">
        <v>7</v>
      </c>
      <c r="F15" s="6"/>
      <c r="G15" s="19" t="s">
        <v>28</v>
      </c>
      <c r="H15" s="19" t="s">
        <v>29</v>
      </c>
      <c r="I15" s="19" t="s">
        <v>30</v>
      </c>
      <c r="J15" s="19" t="s">
        <v>14</v>
      </c>
    </row>
    <row r="16" spans="3:10" ht="17.399999999999999" x14ac:dyDescent="0.3">
      <c r="F16" s="20" t="s">
        <v>12</v>
      </c>
      <c r="G16" s="34">
        <f>(C24+C38+C52+C66)</f>
        <v>61</v>
      </c>
      <c r="H16" s="36">
        <f>G16-I16</f>
        <v>41</v>
      </c>
      <c r="I16" s="38">
        <f>D32+D46+D60+D74</f>
        <v>20</v>
      </c>
      <c r="J16" s="38">
        <f>(I16/G16)*100</f>
        <v>32.786885245901637</v>
      </c>
    </row>
    <row r="17" spans="3:10" ht="17.399999999999999" x14ac:dyDescent="0.3">
      <c r="C17" s="1" t="s">
        <v>34</v>
      </c>
      <c r="F17" s="20" t="s">
        <v>26</v>
      </c>
      <c r="G17" s="34">
        <f>(D24+D38+D52+D66)</f>
        <v>88</v>
      </c>
      <c r="H17" s="36">
        <f>G17-I17</f>
        <v>85</v>
      </c>
      <c r="I17" s="38">
        <f>H24+H38+H52+H66</f>
        <v>3</v>
      </c>
      <c r="J17" s="38">
        <f>(I17/G17)*100</f>
        <v>3.4090909090909087</v>
      </c>
    </row>
    <row r="18" spans="3:10" ht="17.399999999999999" x14ac:dyDescent="0.3">
      <c r="C18" s="1" t="s">
        <v>35</v>
      </c>
      <c r="F18" s="20" t="s">
        <v>27</v>
      </c>
      <c r="G18" s="34">
        <f>(D27+D41+D55+D69)</f>
        <v>1514</v>
      </c>
      <c r="H18" s="36">
        <f>G18-I18</f>
        <v>1440</v>
      </c>
      <c r="I18" s="37">
        <f>(E27+E41+E55+E69)</f>
        <v>74</v>
      </c>
      <c r="J18" s="38">
        <f>(I18/G18)*100</f>
        <v>4.8877146631439894</v>
      </c>
    </row>
    <row r="19" spans="3:10" ht="17.399999999999999" x14ac:dyDescent="0.3">
      <c r="F19" s="20" t="s">
        <v>20</v>
      </c>
      <c r="G19" s="34">
        <f>(D30+D44+D58+C72)</f>
        <v>27</v>
      </c>
      <c r="H19" s="36">
        <f>G19-I19</f>
        <v>20</v>
      </c>
      <c r="I19" s="37">
        <f>(E30+E44+E58+E72)</f>
        <v>7</v>
      </c>
      <c r="J19" s="38">
        <f>(I19/G19)*100</f>
        <v>25.925925925925924</v>
      </c>
    </row>
    <row r="20" spans="3:10" ht="20.399999999999999" x14ac:dyDescent="0.35">
      <c r="C20" s="8" t="s">
        <v>8</v>
      </c>
      <c r="D20" s="32" t="s">
        <v>45</v>
      </c>
      <c r="E20" s="32"/>
      <c r="F20" s="32"/>
    </row>
    <row r="22" spans="3:10" ht="17.399999999999999" x14ac:dyDescent="0.3">
      <c r="C22" s="4" t="s">
        <v>21</v>
      </c>
    </row>
    <row r="23" spans="3:10" x14ac:dyDescent="0.3">
      <c r="C23" s="1" t="s">
        <v>17</v>
      </c>
      <c r="D23" s="2" t="s">
        <v>15</v>
      </c>
      <c r="E23" s="2" t="s">
        <v>9</v>
      </c>
      <c r="F23" s="2" t="s">
        <v>10</v>
      </c>
      <c r="G23" s="2" t="s">
        <v>11</v>
      </c>
      <c r="H23" s="2" t="s">
        <v>13</v>
      </c>
      <c r="I23" s="2" t="s">
        <v>14</v>
      </c>
    </row>
    <row r="24" spans="3:10" x14ac:dyDescent="0.3">
      <c r="C24" s="13">
        <v>41</v>
      </c>
      <c r="D24" s="35">
        <v>55</v>
      </c>
      <c r="E24" s="35">
        <v>55</v>
      </c>
      <c r="F24" s="35">
        <v>0</v>
      </c>
      <c r="G24" s="35">
        <v>0</v>
      </c>
      <c r="H24" s="35">
        <v>0</v>
      </c>
      <c r="I24" s="39">
        <f>(H24/D24)*100</f>
        <v>0</v>
      </c>
    </row>
    <row r="25" spans="3:10" ht="17.399999999999999" x14ac:dyDescent="0.3">
      <c r="C25" s="11" t="s">
        <v>16</v>
      </c>
    </row>
    <row r="26" spans="3:10" x14ac:dyDescent="0.3">
      <c r="C26" s="3" t="s">
        <v>17</v>
      </c>
      <c r="D26" s="2" t="s">
        <v>18</v>
      </c>
      <c r="E26" s="2" t="s">
        <v>13</v>
      </c>
      <c r="F26" s="2" t="s">
        <v>14</v>
      </c>
    </row>
    <row r="27" spans="3:10" x14ac:dyDescent="0.3">
      <c r="C27" s="13">
        <v>41</v>
      </c>
      <c r="D27" s="35">
        <v>853</v>
      </c>
      <c r="E27" s="35">
        <v>74</v>
      </c>
      <c r="F27" s="16">
        <f>(E27/D27)*100</f>
        <v>8.6752637749120751</v>
      </c>
      <c r="G27" s="12"/>
      <c r="H27" s="12"/>
    </row>
    <row r="28" spans="3:10" ht="17.399999999999999" x14ac:dyDescent="0.3">
      <c r="C28" s="4" t="s">
        <v>20</v>
      </c>
    </row>
    <row r="29" spans="3:10" x14ac:dyDescent="0.3">
      <c r="C29" s="1" t="s">
        <v>17</v>
      </c>
      <c r="D29" s="2" t="s">
        <v>19</v>
      </c>
      <c r="E29" s="2" t="s">
        <v>13</v>
      </c>
      <c r="F29" s="2" t="s">
        <v>14</v>
      </c>
    </row>
    <row r="30" spans="3:10" x14ac:dyDescent="0.3">
      <c r="C30" s="13">
        <v>28</v>
      </c>
      <c r="D30" s="13">
        <v>27</v>
      </c>
      <c r="E30" s="13">
        <v>7</v>
      </c>
      <c r="F30" s="16">
        <f>(E30/D30)*100</f>
        <v>25.925925925925924</v>
      </c>
      <c r="G30" s="12"/>
      <c r="H30" s="12"/>
    </row>
    <row r="31" spans="3:10" x14ac:dyDescent="0.3">
      <c r="C31" s="13"/>
      <c r="D31" s="13"/>
      <c r="E31" s="13"/>
      <c r="F31" s="16"/>
      <c r="G31" s="12"/>
      <c r="H31" s="12"/>
    </row>
    <row r="32" spans="3:10" ht="20.399999999999999" x14ac:dyDescent="0.3">
      <c r="C32" s="27" t="s">
        <v>32</v>
      </c>
      <c r="D32" s="42">
        <v>17</v>
      </c>
      <c r="E32" s="13"/>
      <c r="F32" s="16"/>
      <c r="G32" s="12" t="s">
        <v>33</v>
      </c>
      <c r="H32" s="12"/>
    </row>
    <row r="34" spans="3:9" ht="20.399999999999999" x14ac:dyDescent="0.35">
      <c r="C34" s="9" t="s">
        <v>22</v>
      </c>
    </row>
    <row r="36" spans="3:9" ht="17.399999999999999" x14ac:dyDescent="0.3">
      <c r="C36" s="4" t="s">
        <v>21</v>
      </c>
    </row>
    <row r="37" spans="3:9" x14ac:dyDescent="0.3">
      <c r="C37" s="1" t="s">
        <v>17</v>
      </c>
      <c r="D37" s="2" t="s">
        <v>15</v>
      </c>
      <c r="E37" s="2" t="s">
        <v>9</v>
      </c>
      <c r="F37" s="2" t="s">
        <v>10</v>
      </c>
      <c r="G37" s="2" t="s">
        <v>11</v>
      </c>
      <c r="H37" s="2" t="s">
        <v>13</v>
      </c>
      <c r="I37" s="2" t="s">
        <v>14</v>
      </c>
    </row>
    <row r="38" spans="3:9" x14ac:dyDescent="0.3"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4" t="e">
        <f>(H38/D38)*100</f>
        <v>#DIV/0!</v>
      </c>
    </row>
    <row r="39" spans="3:9" ht="17.399999999999999" x14ac:dyDescent="0.3">
      <c r="C39" s="4" t="s">
        <v>16</v>
      </c>
    </row>
    <row r="40" spans="3:9" x14ac:dyDescent="0.3">
      <c r="C40" s="3" t="s">
        <v>17</v>
      </c>
      <c r="D40" s="2" t="s">
        <v>18</v>
      </c>
      <c r="E40" s="2" t="s">
        <v>13</v>
      </c>
      <c r="F40" s="2" t="s">
        <v>14</v>
      </c>
    </row>
    <row r="41" spans="3:9" x14ac:dyDescent="0.3">
      <c r="C41" s="13">
        <v>0</v>
      </c>
      <c r="D41" s="13">
        <v>0</v>
      </c>
      <c r="E41" s="13">
        <v>0</v>
      </c>
      <c r="F41" s="16" t="e">
        <f>(E41/D41)*100</f>
        <v>#DIV/0!</v>
      </c>
      <c r="G41" s="12"/>
      <c r="H41" s="12"/>
    </row>
    <row r="42" spans="3:9" ht="17.399999999999999" x14ac:dyDescent="0.3">
      <c r="C42" s="4" t="s">
        <v>20</v>
      </c>
    </row>
    <row r="43" spans="3:9" x14ac:dyDescent="0.3">
      <c r="C43" s="1" t="s">
        <v>17</v>
      </c>
      <c r="D43" s="2" t="s">
        <v>19</v>
      </c>
      <c r="E43" s="2" t="s">
        <v>13</v>
      </c>
      <c r="F43" s="2" t="s">
        <v>14</v>
      </c>
    </row>
    <row r="44" spans="3:9" x14ac:dyDescent="0.3">
      <c r="C44" s="13">
        <v>0</v>
      </c>
      <c r="D44" s="13">
        <v>0</v>
      </c>
      <c r="E44" s="13">
        <v>0</v>
      </c>
      <c r="F44" s="18" t="e">
        <f>(E44/D44)*100</f>
        <v>#DIV/0!</v>
      </c>
    </row>
    <row r="45" spans="3:9" x14ac:dyDescent="0.3">
      <c r="C45" s="13"/>
      <c r="D45" s="13"/>
      <c r="E45" s="13"/>
      <c r="F45" s="18"/>
    </row>
    <row r="46" spans="3:9" ht="20.399999999999999" x14ac:dyDescent="0.3">
      <c r="C46" s="27" t="s">
        <v>32</v>
      </c>
      <c r="D46" s="28">
        <v>0</v>
      </c>
      <c r="E46" s="13"/>
      <c r="F46" s="18"/>
      <c r="G46" s="12" t="s">
        <v>33</v>
      </c>
    </row>
    <row r="48" spans="3:9" ht="20.399999999999999" x14ac:dyDescent="0.35">
      <c r="C48" s="10" t="s">
        <v>23</v>
      </c>
    </row>
    <row r="50" spans="3:9" ht="17.399999999999999" x14ac:dyDescent="0.3">
      <c r="C50" s="4" t="s">
        <v>21</v>
      </c>
    </row>
    <row r="51" spans="3:9" x14ac:dyDescent="0.3">
      <c r="C51" s="1" t="s">
        <v>17</v>
      </c>
      <c r="D51" s="2" t="s">
        <v>15</v>
      </c>
      <c r="E51" s="2" t="s">
        <v>9</v>
      </c>
      <c r="F51" s="2" t="s">
        <v>10</v>
      </c>
      <c r="G51" s="2" t="s">
        <v>11</v>
      </c>
      <c r="H51" s="2" t="s">
        <v>13</v>
      </c>
      <c r="I51" s="2" t="s">
        <v>14</v>
      </c>
    </row>
    <row r="52" spans="3:9" x14ac:dyDescent="0.3"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4" t="e">
        <f>(H52/D52)*100</f>
        <v>#DIV/0!</v>
      </c>
    </row>
    <row r="53" spans="3:9" ht="17.399999999999999" x14ac:dyDescent="0.3">
      <c r="C53" s="4" t="s">
        <v>16</v>
      </c>
    </row>
    <row r="54" spans="3:9" x14ac:dyDescent="0.3">
      <c r="C54" s="3" t="s">
        <v>17</v>
      </c>
      <c r="D54" s="2" t="s">
        <v>18</v>
      </c>
      <c r="E54" s="2" t="s">
        <v>13</v>
      </c>
      <c r="F54" s="2" t="s">
        <v>14</v>
      </c>
    </row>
    <row r="55" spans="3:9" x14ac:dyDescent="0.3">
      <c r="C55" s="13">
        <v>0</v>
      </c>
      <c r="D55" s="13">
        <v>0</v>
      </c>
      <c r="E55" s="13">
        <v>0</v>
      </c>
      <c r="F55" s="17" t="e">
        <f>(E55/D55)*100</f>
        <v>#DIV/0!</v>
      </c>
    </row>
    <row r="56" spans="3:9" ht="17.399999999999999" x14ac:dyDescent="0.3">
      <c r="C56" s="4" t="s">
        <v>20</v>
      </c>
    </row>
    <row r="57" spans="3:9" x14ac:dyDescent="0.3">
      <c r="C57" s="1" t="s">
        <v>17</v>
      </c>
      <c r="D57" s="2" t="s">
        <v>19</v>
      </c>
      <c r="E57" s="2" t="s">
        <v>13</v>
      </c>
      <c r="F57" s="2" t="s">
        <v>14</v>
      </c>
    </row>
    <row r="58" spans="3:9" x14ac:dyDescent="0.3">
      <c r="C58" s="13">
        <v>0</v>
      </c>
      <c r="D58" s="13">
        <v>0</v>
      </c>
      <c r="E58" s="13">
        <v>0</v>
      </c>
      <c r="F58" s="18" t="e">
        <f>(E58/D58)*100</f>
        <v>#DIV/0!</v>
      </c>
    </row>
    <row r="59" spans="3:9" x14ac:dyDescent="0.3">
      <c r="C59" s="13"/>
      <c r="D59" s="13"/>
      <c r="E59" s="13"/>
      <c r="F59" s="18"/>
    </row>
    <row r="60" spans="3:9" ht="20.399999999999999" x14ac:dyDescent="0.3">
      <c r="C60" s="27" t="s">
        <v>32</v>
      </c>
      <c r="D60" s="28">
        <v>0</v>
      </c>
      <c r="E60" s="13"/>
      <c r="F60" s="18"/>
      <c r="G60" s="12" t="s">
        <v>33</v>
      </c>
    </row>
    <row r="62" spans="3:9" ht="20.399999999999999" x14ac:dyDescent="0.35">
      <c r="C62" s="26" t="s">
        <v>31</v>
      </c>
      <c r="F62" s="33" t="s">
        <v>49</v>
      </c>
      <c r="G62" s="31"/>
      <c r="H62" s="31"/>
      <c r="I62" s="3"/>
    </row>
    <row r="64" spans="3:9" ht="17.399999999999999" x14ac:dyDescent="0.3">
      <c r="C64" s="4" t="s">
        <v>21</v>
      </c>
    </row>
    <row r="65" spans="3:9" x14ac:dyDescent="0.3">
      <c r="C65" s="1" t="s">
        <v>17</v>
      </c>
      <c r="D65" s="2" t="s">
        <v>15</v>
      </c>
      <c r="E65" s="2" t="s">
        <v>9</v>
      </c>
      <c r="F65" s="2" t="s">
        <v>10</v>
      </c>
      <c r="G65" s="2" t="s">
        <v>11</v>
      </c>
      <c r="H65" s="2" t="s">
        <v>13</v>
      </c>
      <c r="I65" s="2" t="s">
        <v>14</v>
      </c>
    </row>
    <row r="66" spans="3:9" x14ac:dyDescent="0.3">
      <c r="C66" s="13">
        <v>20</v>
      </c>
      <c r="D66" s="35">
        <v>33</v>
      </c>
      <c r="E66" s="35">
        <v>0</v>
      </c>
      <c r="F66" s="35">
        <v>0</v>
      </c>
      <c r="G66" s="35">
        <v>0</v>
      </c>
      <c r="H66" s="35">
        <v>3</v>
      </c>
      <c r="I66" s="39">
        <f>(H66/D66)*100</f>
        <v>9.0909090909090917</v>
      </c>
    </row>
    <row r="67" spans="3:9" ht="17.399999999999999" x14ac:dyDescent="0.3">
      <c r="C67" s="4" t="s">
        <v>16</v>
      </c>
    </row>
    <row r="68" spans="3:9" x14ac:dyDescent="0.3">
      <c r="C68" s="3" t="s">
        <v>17</v>
      </c>
      <c r="D68" s="2" t="s">
        <v>18</v>
      </c>
      <c r="E68" s="2" t="s">
        <v>13</v>
      </c>
      <c r="F68" s="2" t="s">
        <v>14</v>
      </c>
    </row>
    <row r="69" spans="3:9" x14ac:dyDescent="0.3">
      <c r="C69" s="13">
        <v>20</v>
      </c>
      <c r="D69" s="35">
        <v>661</v>
      </c>
      <c r="E69" s="35">
        <v>0</v>
      </c>
      <c r="F69" s="40">
        <f>(E69/D69)*100</f>
        <v>0</v>
      </c>
      <c r="G69" s="41"/>
    </row>
    <row r="70" spans="3:9" ht="17.399999999999999" x14ac:dyDescent="0.3">
      <c r="C70" s="4" t="s">
        <v>20</v>
      </c>
    </row>
    <row r="71" spans="3:9" x14ac:dyDescent="0.3">
      <c r="C71" s="1" t="s">
        <v>17</v>
      </c>
      <c r="D71" s="2" t="s">
        <v>19</v>
      </c>
      <c r="E71" s="2" t="s">
        <v>13</v>
      </c>
      <c r="F71" s="2" t="s">
        <v>14</v>
      </c>
    </row>
    <row r="72" spans="3:9" x14ac:dyDescent="0.3">
      <c r="C72" s="13">
        <v>0</v>
      </c>
      <c r="D72" s="13">
        <v>0</v>
      </c>
      <c r="E72" s="13">
        <v>0</v>
      </c>
      <c r="F72" s="18" t="e">
        <f>(E72/D72)*100</f>
        <v>#DIV/0!</v>
      </c>
    </row>
    <row r="73" spans="3:9" x14ac:dyDescent="0.3">
      <c r="C73" s="13"/>
      <c r="D73" s="13"/>
      <c r="E73" s="13"/>
      <c r="F73" s="18"/>
    </row>
    <row r="74" spans="3:9" ht="20.399999999999999" x14ac:dyDescent="0.3">
      <c r="C74" s="27" t="s">
        <v>32</v>
      </c>
      <c r="D74" s="28">
        <v>3</v>
      </c>
      <c r="E74" s="13"/>
      <c r="F74" s="18"/>
      <c r="G74" s="12" t="s">
        <v>33</v>
      </c>
    </row>
    <row r="76" spans="3:9" x14ac:dyDescent="0.3">
      <c r="C76" s="1" t="s">
        <v>24</v>
      </c>
      <c r="F76" s="43" t="s">
        <v>48</v>
      </c>
      <c r="G76" s="43"/>
      <c r="H76" s="43"/>
    </row>
    <row r="77" spans="3:9" x14ac:dyDescent="0.3">
      <c r="F77" s="45" t="s">
        <v>44</v>
      </c>
      <c r="G77" s="45"/>
      <c r="H77" s="45"/>
    </row>
    <row r="78" spans="3:9" x14ac:dyDescent="0.3">
      <c r="F78" s="32"/>
      <c r="G78" s="32"/>
      <c r="H78" s="32"/>
    </row>
    <row r="79" spans="3:9" x14ac:dyDescent="0.3">
      <c r="C79" s="1" t="s">
        <v>25</v>
      </c>
      <c r="F79" s="45" t="s">
        <v>47</v>
      </c>
      <c r="G79" s="45"/>
      <c r="H79" s="45"/>
    </row>
    <row r="80" spans="3:9" x14ac:dyDescent="0.3">
      <c r="F80" s="43" t="s">
        <v>46</v>
      </c>
      <c r="G80" s="43"/>
      <c r="H80" s="43"/>
    </row>
    <row r="81" spans="6:8" x14ac:dyDescent="0.3">
      <c r="F81" s="43"/>
      <c r="G81" s="43"/>
      <c r="H81" s="43"/>
    </row>
    <row r="82" spans="6:8" x14ac:dyDescent="0.3">
      <c r="F82" s="44"/>
      <c r="G82" s="44"/>
      <c r="H82" s="44"/>
    </row>
  </sheetData>
  <sheetProtection selectLockedCells="1" selectUnlockedCells="1"/>
  <mergeCells count="5">
    <mergeCell ref="F82:H82"/>
    <mergeCell ref="F77:H77"/>
    <mergeCell ref="D12:F12"/>
    <mergeCell ref="D13:F13"/>
    <mergeCell ref="F79:H79"/>
  </mergeCells>
  <hyperlinks>
    <hyperlink ref="D13" r:id="rId1"/>
  </hyperlinks>
  <printOptions gridLines="1"/>
  <pageMargins left="0.23622047244094491" right="0.23622047244094491" top="0.74803149606299213" bottom="0.74803149606299213" header="0.31496062992125984" footer="0.31496062992125984"/>
  <pageSetup paperSize="9" scale="52" orientation="portrait" cellComments="asDisplayed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85"/>
  <sheetViews>
    <sheetView workbookViewId="0">
      <selection activeCell="D18" sqref="D18"/>
    </sheetView>
  </sheetViews>
  <sheetFormatPr defaultColWidth="9.109375" defaultRowHeight="15.6" x14ac:dyDescent="0.3"/>
  <cols>
    <col min="1" max="1" width="2.88671875" style="1" customWidth="1"/>
    <col min="2" max="2" width="2.5546875" style="1" customWidth="1"/>
    <col min="3" max="3" width="26.44140625" style="1" customWidth="1"/>
    <col min="4" max="4" width="16.5546875" style="1" customWidth="1"/>
    <col min="5" max="5" width="12.5546875" style="1" customWidth="1"/>
    <col min="6" max="6" width="16.44140625" style="1" customWidth="1"/>
    <col min="7" max="7" width="13.33203125" style="1" customWidth="1"/>
    <col min="8" max="8" width="12.88671875" style="1" customWidth="1"/>
    <col min="9" max="9" width="16.44140625" style="1" customWidth="1"/>
    <col min="10" max="10" width="17.33203125" style="1" customWidth="1"/>
    <col min="11" max="16384" width="9.109375" style="1"/>
  </cols>
  <sheetData>
    <row r="2" spans="3:10" ht="22.8" x14ac:dyDescent="0.4">
      <c r="F2" s="5"/>
      <c r="G2" s="5"/>
      <c r="H2" s="5"/>
    </row>
    <row r="3" spans="3:10" ht="22.8" x14ac:dyDescent="0.4">
      <c r="F3" s="5"/>
      <c r="G3" s="5"/>
      <c r="H3" s="5"/>
    </row>
    <row r="6" spans="3:10" ht="17.399999999999999" x14ac:dyDescent="0.3">
      <c r="C6" s="4"/>
      <c r="D6" s="46"/>
      <c r="E6" s="46"/>
      <c r="F6" s="25"/>
      <c r="H6"/>
    </row>
    <row r="7" spans="3:10" ht="17.399999999999999" x14ac:dyDescent="0.3">
      <c r="C7" s="4"/>
      <c r="D7" s="29"/>
      <c r="E7" s="29"/>
      <c r="F7" s="29"/>
      <c r="I7"/>
    </row>
    <row r="8" spans="3:10" ht="17.399999999999999" x14ac:dyDescent="0.3">
      <c r="C8" s="4"/>
      <c r="D8" s="46"/>
      <c r="E8" s="46"/>
      <c r="F8" s="46"/>
    </row>
    <row r="9" spans="3:10" ht="17.399999999999999" x14ac:dyDescent="0.3">
      <c r="C9" s="4"/>
      <c r="D9" s="46"/>
      <c r="E9" s="46"/>
      <c r="F9" s="46"/>
    </row>
    <row r="10" spans="3:10" ht="17.399999999999999" x14ac:dyDescent="0.3">
      <c r="C10" s="4"/>
      <c r="D10" s="46"/>
      <c r="E10" s="46"/>
      <c r="F10" s="46"/>
      <c r="I10"/>
    </row>
    <row r="11" spans="3:10" ht="17.399999999999999" x14ac:dyDescent="0.3">
      <c r="C11" s="4"/>
    </row>
    <row r="12" spans="3:10" ht="17.399999999999999" x14ac:dyDescent="0.3">
      <c r="C12" s="4"/>
      <c r="D12" s="46"/>
      <c r="E12" s="46"/>
      <c r="F12" s="46"/>
    </row>
    <row r="13" spans="3:10" ht="17.399999999999999" x14ac:dyDescent="0.3">
      <c r="C13" s="4"/>
      <c r="D13" s="47"/>
      <c r="E13" s="46"/>
      <c r="F13" s="46"/>
    </row>
    <row r="14" spans="3:10" ht="17.399999999999999" x14ac:dyDescent="0.3">
      <c r="C14" s="4"/>
      <c r="D14" s="25"/>
      <c r="E14" s="25"/>
      <c r="F14" s="25"/>
    </row>
    <row r="15" spans="3:10" ht="18" x14ac:dyDescent="0.35">
      <c r="F15" s="6"/>
      <c r="G15" s="19"/>
      <c r="H15" s="19"/>
      <c r="I15" s="19"/>
      <c r="J15" s="19"/>
    </row>
    <row r="16" spans="3:10" ht="17.399999999999999" x14ac:dyDescent="0.3">
      <c r="F16" s="20"/>
      <c r="G16" s="21"/>
      <c r="H16" s="22"/>
      <c r="I16" s="23"/>
      <c r="J16" s="23"/>
    </row>
    <row r="17" spans="3:10" ht="22.8" x14ac:dyDescent="0.4">
      <c r="C17" s="7"/>
      <c r="F17" s="20"/>
      <c r="G17" s="21"/>
      <c r="H17" s="22"/>
      <c r="I17" s="23"/>
      <c r="J17" s="23"/>
    </row>
    <row r="18" spans="3:10" ht="17.399999999999999" x14ac:dyDescent="0.3">
      <c r="F18" s="20"/>
      <c r="G18" s="21"/>
      <c r="H18" s="22"/>
      <c r="I18" s="24"/>
      <c r="J18" s="23"/>
    </row>
    <row r="19" spans="3:10" ht="17.399999999999999" x14ac:dyDescent="0.3">
      <c r="F19" s="20"/>
      <c r="G19" s="21"/>
      <c r="H19" s="22"/>
      <c r="I19" s="24"/>
      <c r="J19" s="23"/>
    </row>
    <row r="20" spans="3:10" ht="20.399999999999999" x14ac:dyDescent="0.35">
      <c r="C20" s="8"/>
    </row>
    <row r="22" spans="3:10" ht="17.399999999999999" x14ac:dyDescent="0.3">
      <c r="C22" s="4"/>
    </row>
    <row r="23" spans="3:10" x14ac:dyDescent="0.3">
      <c r="D23" s="2"/>
      <c r="E23" s="2"/>
      <c r="F23" s="2"/>
      <c r="G23" s="2"/>
      <c r="H23" s="2"/>
      <c r="I23" s="2"/>
    </row>
    <row r="24" spans="3:10" x14ac:dyDescent="0.3">
      <c r="C24" s="13"/>
      <c r="D24" s="13"/>
      <c r="E24" s="13"/>
      <c r="F24" s="13"/>
      <c r="G24" s="13"/>
      <c r="H24" s="13"/>
      <c r="I24" s="14"/>
    </row>
    <row r="25" spans="3:10" ht="17.399999999999999" x14ac:dyDescent="0.3">
      <c r="C25" s="11"/>
    </row>
    <row r="26" spans="3:10" x14ac:dyDescent="0.3">
      <c r="C26" s="3"/>
      <c r="D26" s="2"/>
      <c r="E26" s="2"/>
      <c r="F26" s="2"/>
    </row>
    <row r="27" spans="3:10" x14ac:dyDescent="0.3">
      <c r="C27" s="13"/>
      <c r="D27" s="13"/>
      <c r="E27" s="13"/>
      <c r="F27" s="15"/>
      <c r="G27" s="12"/>
      <c r="H27" s="12"/>
    </row>
    <row r="28" spans="3:10" ht="17.399999999999999" x14ac:dyDescent="0.3">
      <c r="C28" s="4"/>
    </row>
    <row r="29" spans="3:10" x14ac:dyDescent="0.3">
      <c r="D29" s="2"/>
      <c r="E29" s="2"/>
      <c r="F29" s="2"/>
    </row>
    <row r="30" spans="3:10" x14ac:dyDescent="0.3">
      <c r="C30" s="13"/>
      <c r="D30" s="13"/>
      <c r="E30" s="13"/>
      <c r="F30" s="16"/>
      <c r="G30" s="12"/>
      <c r="H30" s="12"/>
    </row>
    <row r="31" spans="3:10" x14ac:dyDescent="0.3">
      <c r="C31" s="13"/>
      <c r="D31" s="13"/>
      <c r="E31" s="13"/>
      <c r="F31" s="16"/>
      <c r="G31" s="12"/>
      <c r="H31" s="12"/>
    </row>
    <row r="32" spans="3:10" ht="17.399999999999999" x14ac:dyDescent="0.3">
      <c r="C32" s="27"/>
      <c r="D32" s="28"/>
      <c r="E32" s="13"/>
      <c r="F32" s="16"/>
      <c r="G32" s="12"/>
      <c r="H32" s="12"/>
    </row>
    <row r="34" spans="3:9" ht="20.399999999999999" x14ac:dyDescent="0.35">
      <c r="C34" s="9"/>
    </row>
    <row r="36" spans="3:9" ht="17.399999999999999" x14ac:dyDescent="0.3">
      <c r="C36" s="4"/>
    </row>
    <row r="37" spans="3:9" x14ac:dyDescent="0.3">
      <c r="D37" s="2"/>
      <c r="E37" s="2"/>
      <c r="F37" s="2"/>
      <c r="G37" s="2"/>
      <c r="H37" s="2"/>
      <c r="I37" s="2"/>
    </row>
    <row r="38" spans="3:9" x14ac:dyDescent="0.3">
      <c r="C38" s="13"/>
      <c r="D38" s="13"/>
      <c r="E38" s="13"/>
      <c r="F38" s="13"/>
      <c r="G38" s="13"/>
      <c r="H38" s="13"/>
      <c r="I38" s="14"/>
    </row>
    <row r="39" spans="3:9" ht="17.399999999999999" x14ac:dyDescent="0.3">
      <c r="C39" s="4"/>
    </row>
    <row r="40" spans="3:9" x14ac:dyDescent="0.3">
      <c r="C40" s="3"/>
      <c r="D40" s="2"/>
      <c r="E40" s="2"/>
      <c r="F40" s="2"/>
    </row>
    <row r="41" spans="3:9" x14ac:dyDescent="0.3">
      <c r="C41" s="13"/>
      <c r="D41" s="13"/>
      <c r="E41" s="13"/>
      <c r="F41" s="16"/>
      <c r="G41" s="12"/>
      <c r="H41" s="12"/>
    </row>
    <row r="42" spans="3:9" ht="17.399999999999999" x14ac:dyDescent="0.3">
      <c r="C42" s="4"/>
    </row>
    <row r="43" spans="3:9" x14ac:dyDescent="0.3">
      <c r="D43" s="2"/>
      <c r="E43" s="2"/>
      <c r="F43" s="2"/>
    </row>
    <row r="44" spans="3:9" x14ac:dyDescent="0.3">
      <c r="C44" s="13"/>
      <c r="D44" s="13"/>
      <c r="E44" s="13"/>
      <c r="F44" s="18"/>
    </row>
    <row r="45" spans="3:9" x14ac:dyDescent="0.3">
      <c r="C45" s="13"/>
      <c r="D45" s="13"/>
      <c r="E45" s="13"/>
      <c r="F45" s="18"/>
    </row>
    <row r="46" spans="3:9" ht="17.399999999999999" x14ac:dyDescent="0.3">
      <c r="C46" s="27"/>
      <c r="D46" s="28"/>
      <c r="E46" s="13"/>
      <c r="F46" s="18"/>
      <c r="G46" s="12"/>
    </row>
    <row r="48" spans="3:9" ht="20.399999999999999" x14ac:dyDescent="0.35">
      <c r="C48" s="10"/>
    </row>
    <row r="50" spans="3:9" ht="17.399999999999999" x14ac:dyDescent="0.3">
      <c r="C50" s="4"/>
    </row>
    <row r="51" spans="3:9" x14ac:dyDescent="0.3">
      <c r="D51" s="2"/>
      <c r="E51" s="2"/>
      <c r="F51" s="2"/>
      <c r="G51" s="2"/>
      <c r="H51" s="2"/>
      <c r="I51" s="2"/>
    </row>
    <row r="52" spans="3:9" x14ac:dyDescent="0.3">
      <c r="C52" s="13"/>
      <c r="D52" s="13"/>
      <c r="E52" s="13"/>
      <c r="F52" s="13"/>
      <c r="G52" s="13"/>
      <c r="H52" s="13"/>
      <c r="I52" s="14"/>
    </row>
    <row r="53" spans="3:9" ht="17.399999999999999" x14ac:dyDescent="0.3">
      <c r="C53" s="4"/>
    </row>
    <row r="54" spans="3:9" x14ac:dyDescent="0.3">
      <c r="C54" s="3"/>
      <c r="D54" s="2"/>
      <c r="E54" s="2"/>
      <c r="F54" s="2"/>
    </row>
    <row r="55" spans="3:9" x14ac:dyDescent="0.3">
      <c r="C55" s="13"/>
      <c r="D55" s="13"/>
      <c r="E55" s="13"/>
      <c r="F55" s="17"/>
    </row>
    <row r="56" spans="3:9" ht="17.399999999999999" x14ac:dyDescent="0.3">
      <c r="C56" s="4"/>
    </row>
    <row r="57" spans="3:9" x14ac:dyDescent="0.3">
      <c r="D57" s="2"/>
      <c r="E57" s="2"/>
      <c r="F57" s="2"/>
    </row>
    <row r="58" spans="3:9" x14ac:dyDescent="0.3">
      <c r="C58" s="13"/>
      <c r="D58" s="13"/>
      <c r="E58" s="13"/>
      <c r="F58" s="18"/>
    </row>
    <row r="59" spans="3:9" x14ac:dyDescent="0.3">
      <c r="C59" s="13"/>
      <c r="D59" s="13"/>
      <c r="E59" s="13"/>
      <c r="F59" s="18"/>
    </row>
    <row r="60" spans="3:9" ht="17.399999999999999" x14ac:dyDescent="0.3">
      <c r="C60" s="27"/>
      <c r="D60" s="28"/>
      <c r="E60" s="13"/>
      <c r="F60" s="18"/>
      <c r="G60" s="12"/>
    </row>
    <row r="62" spans="3:9" ht="20.399999999999999" x14ac:dyDescent="0.35">
      <c r="C62" s="26"/>
      <c r="F62" s="44"/>
      <c r="G62" s="44"/>
      <c r="H62" s="44"/>
    </row>
    <row r="64" spans="3:9" ht="17.399999999999999" x14ac:dyDescent="0.3">
      <c r="C64" s="4"/>
    </row>
    <row r="65" spans="3:9" x14ac:dyDescent="0.3">
      <c r="D65" s="2"/>
      <c r="E65" s="2"/>
      <c r="F65" s="2"/>
      <c r="G65" s="2"/>
      <c r="H65" s="2"/>
      <c r="I65" s="2"/>
    </row>
    <row r="66" spans="3:9" x14ac:dyDescent="0.3">
      <c r="C66" s="13"/>
      <c r="D66" s="13"/>
      <c r="E66" s="13"/>
      <c r="F66" s="13"/>
      <c r="G66" s="13"/>
      <c r="H66" s="13"/>
      <c r="I66" s="14"/>
    </row>
    <row r="67" spans="3:9" ht="17.399999999999999" x14ac:dyDescent="0.3">
      <c r="C67" s="4"/>
    </row>
    <row r="68" spans="3:9" x14ac:dyDescent="0.3">
      <c r="C68" s="3"/>
      <c r="D68" s="2"/>
      <c r="E68" s="2"/>
      <c r="F68" s="2"/>
    </row>
    <row r="69" spans="3:9" x14ac:dyDescent="0.3">
      <c r="C69" s="13"/>
      <c r="D69" s="13"/>
      <c r="E69" s="13"/>
      <c r="F69" s="17"/>
    </row>
    <row r="70" spans="3:9" ht="17.399999999999999" x14ac:dyDescent="0.3">
      <c r="C70" s="4"/>
    </row>
    <row r="71" spans="3:9" x14ac:dyDescent="0.3">
      <c r="D71" s="2"/>
      <c r="E71" s="2"/>
      <c r="F71" s="2"/>
    </row>
    <row r="72" spans="3:9" x14ac:dyDescent="0.3">
      <c r="C72" s="13"/>
      <c r="D72" s="13"/>
      <c r="E72" s="13"/>
      <c r="F72" s="18"/>
    </row>
    <row r="73" spans="3:9" x14ac:dyDescent="0.3">
      <c r="C73" s="13"/>
      <c r="D73" s="13"/>
      <c r="E73" s="13"/>
      <c r="F73" s="18"/>
    </row>
    <row r="74" spans="3:9" ht="17.399999999999999" x14ac:dyDescent="0.3">
      <c r="C74" s="27"/>
      <c r="D74" s="28"/>
      <c r="E74" s="13"/>
      <c r="F74" s="18"/>
      <c r="G74" s="12"/>
    </row>
    <row r="76" spans="3:9" x14ac:dyDescent="0.3">
      <c r="F76" s="44"/>
      <c r="G76" s="44"/>
      <c r="H76" s="44"/>
    </row>
    <row r="77" spans="3:9" x14ac:dyDescent="0.3">
      <c r="F77" s="44"/>
      <c r="G77" s="44"/>
      <c r="H77" s="44"/>
    </row>
    <row r="79" spans="3:9" x14ac:dyDescent="0.3">
      <c r="F79" s="44"/>
      <c r="G79" s="44"/>
      <c r="H79" s="44"/>
    </row>
    <row r="80" spans="3:9" x14ac:dyDescent="0.3">
      <c r="F80" s="44"/>
      <c r="G80" s="44"/>
      <c r="H80" s="44"/>
    </row>
    <row r="81" spans="6:8" x14ac:dyDescent="0.3">
      <c r="F81" s="44"/>
      <c r="G81" s="44"/>
      <c r="H81" s="44"/>
    </row>
    <row r="82" spans="6:8" x14ac:dyDescent="0.3">
      <c r="F82" s="44"/>
      <c r="G82" s="44"/>
      <c r="H82" s="44"/>
    </row>
    <row r="83" spans="6:8" x14ac:dyDescent="0.3">
      <c r="F83" s="44"/>
      <c r="G83" s="44"/>
      <c r="H83" s="44"/>
    </row>
    <row r="84" spans="6:8" x14ac:dyDescent="0.3">
      <c r="F84" s="44"/>
      <c r="G84" s="44"/>
      <c r="H84" s="44"/>
    </row>
    <row r="85" spans="6:8" x14ac:dyDescent="0.3">
      <c r="F85" s="44"/>
      <c r="G85" s="44"/>
      <c r="H85" s="44"/>
    </row>
  </sheetData>
  <mergeCells count="16">
    <mergeCell ref="D10:F10"/>
    <mergeCell ref="D6:E6"/>
    <mergeCell ref="D8:F8"/>
    <mergeCell ref="D9:F9"/>
    <mergeCell ref="F85:H85"/>
    <mergeCell ref="D12:F12"/>
    <mergeCell ref="D13:F13"/>
    <mergeCell ref="F62:H62"/>
    <mergeCell ref="F76:H76"/>
    <mergeCell ref="F77:H77"/>
    <mergeCell ref="F79:H79"/>
    <mergeCell ref="F80:H80"/>
    <mergeCell ref="F81:H81"/>
    <mergeCell ref="F82:H82"/>
    <mergeCell ref="F83:H83"/>
    <mergeCell ref="F84:H8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others included</vt:lpstr>
      <vt:lpstr>others not included</vt:lpstr>
      <vt:lpstr>Sheet3</vt:lpstr>
    </vt:vector>
  </TitlesOfParts>
  <Company>Department of Agriculture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Garvey, Jim</dc:creator>
  <cp:lastModifiedBy>Olga Novakova</cp:lastModifiedBy>
  <cp:lastPrinted>2015-04-29T10:13:17Z</cp:lastPrinted>
  <dcterms:created xsi:type="dcterms:W3CDTF">2013-10-14T14:33:33Z</dcterms:created>
  <dcterms:modified xsi:type="dcterms:W3CDTF">2015-06-03T12:19:34Z</dcterms:modified>
</cp:coreProperties>
</file>